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OLE_LINK1" localSheetId="0">'мясо, рыба, колбасные изделия'!$B$9</definedName>
    <definedName name="_xlnm.Print_Area" localSheetId="0">'мясо, рыба, колбасные изделия'!$A$1:$T$75</definedName>
  </definedNames>
  <calcPr fullCalcOnLoad="1"/>
</workbook>
</file>

<file path=xl/sharedStrings.xml><?xml version="1.0" encoding="utf-8"?>
<sst xmlns="http://schemas.openxmlformats.org/spreadsheetml/2006/main" count="99" uniqueCount="66">
  <si>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</si>
  <si>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</si>
  <si>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</si>
  <si>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</si>
  <si>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</si>
  <si>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</si>
  <si>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</si>
  <si>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</si>
  <si>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</si>
  <si>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</si>
  <si>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</si>
  <si>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</si>
  <si>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</si>
  <si>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</si>
  <si>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</si>
  <si>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</si>
  <si>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</si>
  <si>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</si>
  <si>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</si>
  <si>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</si>
  <si>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</si>
  <si>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</si>
  <si>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</si>
  <si>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ООО « СЭВКО»,  г. Екатеринбург</t>
  </si>
  <si>
    <t>ИП Ходжаев Д.А.</t>
  </si>
  <si>
    <t>Продукты питания (мясо, рыба, колбасные изделия)</t>
  </si>
  <si>
    <t xml:space="preserve">Кол-во ед. товара в кг  </t>
  </si>
  <si>
    <t>Кол-во ед. товара  в кг</t>
  </si>
  <si>
    <t xml:space="preserve">Кол-во ед. товара,кг  </t>
  </si>
  <si>
    <t xml:space="preserve">Кол-во ед. товара в кг </t>
  </si>
  <si>
    <t xml:space="preserve">Цена за ед. товара  </t>
  </si>
  <si>
    <t xml:space="preserve">Кол-во ед. товара  в кг </t>
  </si>
  <si>
    <t>Способ размещения заказа:  открытый аукцион в электронной форме</t>
  </si>
  <si>
    <t>ООО "Прод-Мир", г. Екатеринбург</t>
  </si>
  <si>
    <t>ИП Соколова С.В.</t>
  </si>
  <si>
    <t>Сургутский МПК г.Сургут</t>
  </si>
  <si>
    <t>До 31.12.2013</t>
  </si>
  <si>
    <t>Телефон 8 (34675)  3-84-87, прайсы на 17.04.2013</t>
  </si>
  <si>
    <t>Телефон 8 (34675)  4-00-50, прайсы на 16.04.2013г.</t>
  </si>
  <si>
    <t>Наименование товара, тех.характеристики</t>
  </si>
  <si>
    <t>ОАО "Могилевский МК" Республика Беларусь</t>
  </si>
  <si>
    <t>ИП Зинченко Д.Н., г. Тюмень</t>
  </si>
  <si>
    <t>ООО "Урал-тон", г. Екатеринбург</t>
  </si>
  <si>
    <t>ООО "Красноуфимский МК", г. Красноуфимск</t>
  </si>
  <si>
    <t>Рыболовецкая артель (колхоз) им. 50 лет Октября, Хабаровский край</t>
  </si>
  <si>
    <t>ООО "Большерецк" Камчатский край</t>
  </si>
  <si>
    <t>ООО МК Сургутский,  г. Сургут</t>
  </si>
  <si>
    <t>ООО МПК "Ромкор", Челябинская</t>
  </si>
  <si>
    <t>Телефон 8 (34675) 7-60-23, прайсы на 22.04.2013г.</t>
  </si>
  <si>
    <t>Исполняющий обязанности директора   И.Я. Данилишина         Подпись _____________________</t>
  </si>
  <si>
    <r>
      <t xml:space="preserve">Дата составления сводной  таблицы    </t>
    </r>
    <r>
      <rPr>
        <u val="single"/>
        <sz val="12"/>
        <color indexed="8"/>
        <rFont val="Times New Roman"/>
        <family val="1"/>
      </rPr>
      <t>13.05.2013 года</t>
    </r>
  </si>
  <si>
    <r>
      <t xml:space="preserve">Примечание: начальная (максимальная) цена для проведения открытого аукциона в электронной форме принимается в размере –  </t>
    </r>
    <r>
      <rPr>
        <b/>
        <sz val="11"/>
        <color indexed="8"/>
        <rFont val="Times New Roman"/>
        <family val="1"/>
      </rPr>
      <t>1 682 740</t>
    </r>
    <r>
      <rPr>
        <b/>
        <sz val="11"/>
        <color indexed="8"/>
        <rFont val="Times New Roman"/>
        <family val="1"/>
      </rPr>
      <t xml:space="preserve"> рублей.</t>
    </r>
  </si>
  <si>
    <t xml:space="preserve">Мясо говядины 1 категории мороженое, полутуши не менее 90 кг, с массовой  долей жировой и  соединительной ткани  не более 20%  в разрубе, правильно обработанное,  свежее, без признаков порчи, дефектов, с круглым клеймом.
ГОСТ 7595-79, ГОСТ Р 52428-2005
</t>
  </si>
  <si>
    <t xml:space="preserve"> Мясо говядины мороженое полуфабрикат крупнокусковой,  высшего сорта, бескостное,  без стабилизаторов и красителей, со сроком годности не более 6 месяцев. ГОСТ Р 52601-2006</t>
  </si>
  <si>
    <t xml:space="preserve">Печень говяжья мороженая, 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до 3 кг. 
ГОСТ Р 52674-2006
</t>
  </si>
  <si>
    <t>Минтай мороженый, потрошеный, обезглавленный тушки рыбы должны быть непобитыми, с чистой поверхностью и естественной  окраской, консистенция после оттаивания плотной, с запахом свежей рыбы. ГОСТ 1168-86</t>
  </si>
  <si>
    <t>Горбуша или кета  мороженая, потрошеная, с головой,тушки рыбы должны быть непобитыми, с чистой поверхностью и естественной окраской, консистенция после оттаивания плотной, с запахом свежей рыбы. ГОСТ 1168-86</t>
  </si>
  <si>
    <t xml:space="preserve">Колбаса вареная без жира сорт высший,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норме.  
ГОСТ 52196-2003
</t>
  </si>
  <si>
    <t xml:space="preserve">Сосиски говяжьи без жира, сорт высший,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норме. ГОСТ 52196-2003  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</si>
  <si>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</si>
  <si>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</si>
  <si>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</si>
  <si>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</si>
  <si>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ТД "Курганский", г. Екатеринбург</t>
  </si>
  <si>
    <t xml:space="preserve">Часть IV </t>
  </si>
  <si>
    <t xml:space="preserve"> ОБОСНОВАНИЕ ФОРМИРОВАНИЯ НАЧАЛЬНОЙ (МАКСИМАЛЬНОЙ) ЦЕНЫ ГРАЖДАНСКО-ПРАВОВОГО ДОГОВОРА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</si>
</sst>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0"/>
    <numFmt numFmtId="172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2" fillId="0" borderId="12" xfId="0" applyFont="1" applyBorder="1" applyAlignment="1">
      <alignment horizontal="justify" wrapText="1"/>
    </xf>
    <xf numFmtId="0" fontId="2" fillId="0" borderId="30" xfId="0" applyFont="1" applyBorder="1" applyAlignment="1">
      <alignment horizontal="justify" wrapText="1"/>
    </xf>
    <xf numFmtId="0" fontId="48" fillId="0" borderId="3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2" fillId="0" borderId="33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2" fillId="0" borderId="33" xfId="0" applyFont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14" fontId="2" fillId="0" borderId="3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48" fillId="0" borderId="30" xfId="0" applyFont="1" applyBorder="1" applyAlignment="1">
      <alignment vertical="center"/>
    </xf>
    <xf numFmtId="0" fontId="48" fillId="0" borderId="31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2" fillId="0" borderId="3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5"/>
  <sheetViews>
    <sheetView tabSelected="1" view="pageBreakPreview" zoomScale="77" zoomScaleNormal="112" zoomScaleSheetLayoutView="77" zoomScalePageLayoutView="0" workbookViewId="0" topLeftCell="A1">
      <selection activeCell="B9" sqref="B9:S10"/>
    </sheetView>
  </sheetViews>
  <sheetFormatPr defaultColWidth="9.140625" defaultRowHeight="15"/>
  <cols>
    <col min="1" max="1" width="24.28125" style="1" customWidth="1"/>
    <col min="2" max="2" width="9.57421875" style="0" customWidth="1"/>
    <col min="3" max="3" width="5.421875" style="0" customWidth="1"/>
    <col min="4" max="4" width="1.28515625" style="0" customWidth="1"/>
    <col min="5" max="5" width="12.57421875" style="0" customWidth="1"/>
    <col min="6" max="6" width="11.421875" style="0" customWidth="1"/>
    <col min="7" max="7" width="14.00390625" style="0" customWidth="1"/>
    <col min="8" max="8" width="14.28125" style="0" customWidth="1"/>
    <col min="9" max="9" width="8.7109375" style="0" customWidth="1"/>
    <col min="10" max="10" width="9.7109375" style="0" customWidth="1"/>
    <col min="11" max="11" width="9.140625" style="0" hidden="1" customWidth="1"/>
    <col min="12" max="12" width="14.421875" style="0" customWidth="1"/>
    <col min="13" max="13" width="14.14062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14.421875" style="0" customWidth="1"/>
    <col min="20" max="20" width="15.421875" style="0" customWidth="1"/>
  </cols>
  <sheetData>
    <row r="1" spans="1:20" ht="19.5" customHeight="1">
      <c r="A1" s="196" t="s">
        <v>64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9.5" customHeight="1">
      <c r="A2" s="197" t="s">
        <v>65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15.75" customHeight="1">
      <c r="A3" s="198" t="s">
        <v>25</v>
      </c>
      <c r="B3" s="198"/>
      <c r="C3" s="198"/>
      <c r="D3" s="198"/>
      <c r="E3" s="198"/>
      <c r="F3" s="198"/>
      <c r="G3" s="198"/>
      <c r="H3" s="198"/>
      <c r="I3" s="50"/>
      <c r="J3" s="199" t="s">
        <v>32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0" ht="15.7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thickTop="1">
      <c r="A5" s="118" t="s">
        <v>0</v>
      </c>
      <c r="B5" s="55" t="s">
        <v>1</v>
      </c>
      <c r="C5" s="64"/>
      <c r="D5" s="64"/>
      <c r="E5" s="64"/>
      <c r="F5" s="56"/>
      <c r="G5" s="59" t="s">
        <v>2</v>
      </c>
      <c r="H5" s="55" t="s">
        <v>1</v>
      </c>
      <c r="I5" s="64"/>
      <c r="J5" s="56"/>
      <c r="K5" s="55" t="s">
        <v>2</v>
      </c>
      <c r="L5" s="56"/>
      <c r="M5" s="55" t="s">
        <v>1</v>
      </c>
      <c r="N5" s="64"/>
      <c r="O5" s="56"/>
      <c r="P5" s="55" t="s">
        <v>2</v>
      </c>
      <c r="Q5" s="64"/>
      <c r="R5" s="64"/>
      <c r="S5" s="56"/>
      <c r="T5" s="115" t="s">
        <v>22</v>
      </c>
    </row>
    <row r="6" spans="1:20" ht="15.75" customHeight="1">
      <c r="A6" s="119"/>
      <c r="B6" s="121"/>
      <c r="C6" s="187"/>
      <c r="D6" s="187"/>
      <c r="E6" s="187"/>
      <c r="F6" s="122"/>
      <c r="G6" s="188"/>
      <c r="H6" s="121"/>
      <c r="I6" s="187"/>
      <c r="J6" s="122"/>
      <c r="K6" s="121"/>
      <c r="L6" s="122"/>
      <c r="M6" s="121"/>
      <c r="N6" s="187"/>
      <c r="O6" s="122"/>
      <c r="P6" s="190"/>
      <c r="Q6" s="191"/>
      <c r="R6" s="191"/>
      <c r="S6" s="192"/>
      <c r="T6" s="116"/>
    </row>
    <row r="7" spans="1:20" ht="15.75" thickBot="1">
      <c r="A7" s="119"/>
      <c r="B7" s="65"/>
      <c r="C7" s="66"/>
      <c r="D7" s="66"/>
      <c r="E7" s="66"/>
      <c r="F7" s="67"/>
      <c r="G7" s="188"/>
      <c r="H7" s="65"/>
      <c r="I7" s="66"/>
      <c r="J7" s="67"/>
      <c r="K7" s="121"/>
      <c r="L7" s="122"/>
      <c r="M7" s="65"/>
      <c r="N7" s="66"/>
      <c r="O7" s="67"/>
      <c r="P7" s="190"/>
      <c r="Q7" s="191"/>
      <c r="R7" s="191"/>
      <c r="S7" s="192"/>
      <c r="T7" s="116"/>
    </row>
    <row r="8" spans="1:20" ht="16.5" thickBot="1">
      <c r="A8" s="120"/>
      <c r="B8" s="181">
        <v>1</v>
      </c>
      <c r="C8" s="182"/>
      <c r="D8" s="181">
        <v>2</v>
      </c>
      <c r="E8" s="182"/>
      <c r="F8" s="6">
        <v>3</v>
      </c>
      <c r="G8" s="189"/>
      <c r="H8" s="6">
        <v>1</v>
      </c>
      <c r="I8" s="6">
        <v>2</v>
      </c>
      <c r="J8" s="6">
        <v>3</v>
      </c>
      <c r="K8" s="65"/>
      <c r="L8" s="67"/>
      <c r="M8" s="6">
        <v>1</v>
      </c>
      <c r="N8" s="6">
        <v>2</v>
      </c>
      <c r="O8" s="10">
        <v>3</v>
      </c>
      <c r="P8" s="193"/>
      <c r="Q8" s="194"/>
      <c r="R8" s="194"/>
      <c r="S8" s="195"/>
      <c r="T8" s="117"/>
    </row>
    <row r="9" spans="1:20" ht="15" customHeight="1">
      <c r="A9" s="124" t="s">
        <v>39</v>
      </c>
      <c r="B9" s="162" t="s">
        <v>52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4"/>
      <c r="T9" s="183"/>
    </row>
    <row r="10" spans="1:20" ht="33" customHeight="1" thickBot="1">
      <c r="A10" s="125"/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176"/>
    </row>
    <row r="11" spans="1:20" ht="16.5" thickBot="1">
      <c r="A11" s="11" t="s">
        <v>26</v>
      </c>
      <c r="B11" s="177">
        <v>1130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9"/>
      <c r="T11" s="12"/>
    </row>
    <row r="12" spans="1:20" ht="14.25" customHeight="1">
      <c r="A12" s="124" t="s">
        <v>17</v>
      </c>
      <c r="B12" s="132" t="s">
        <v>40</v>
      </c>
      <c r="C12" s="133"/>
      <c r="D12" s="133"/>
      <c r="E12" s="133"/>
      <c r="F12" s="133"/>
      <c r="G12" s="134"/>
      <c r="H12" s="162" t="s">
        <v>59</v>
      </c>
      <c r="I12" s="163"/>
      <c r="J12" s="163"/>
      <c r="K12" s="163"/>
      <c r="L12" s="164"/>
      <c r="M12" s="132" t="s">
        <v>42</v>
      </c>
      <c r="N12" s="133"/>
      <c r="O12" s="133"/>
      <c r="P12" s="133"/>
      <c r="Q12" s="133"/>
      <c r="R12" s="133"/>
      <c r="S12" s="134"/>
      <c r="T12" s="183"/>
    </row>
    <row r="13" spans="1:20" ht="23.25" customHeight="1" thickBot="1">
      <c r="A13" s="125"/>
      <c r="B13" s="135"/>
      <c r="C13" s="136"/>
      <c r="D13" s="136"/>
      <c r="E13" s="136"/>
      <c r="F13" s="136"/>
      <c r="G13" s="137"/>
      <c r="H13" s="65"/>
      <c r="I13" s="66"/>
      <c r="J13" s="66"/>
      <c r="K13" s="66"/>
      <c r="L13" s="67"/>
      <c r="M13" s="135"/>
      <c r="N13" s="136"/>
      <c r="O13" s="136"/>
      <c r="P13" s="136"/>
      <c r="Q13" s="136"/>
      <c r="R13" s="136"/>
      <c r="S13" s="137"/>
      <c r="T13" s="176"/>
    </row>
    <row r="14" spans="1:20" ht="16.5" thickBot="1">
      <c r="A14" s="11" t="s">
        <v>3</v>
      </c>
      <c r="B14" s="167">
        <v>235</v>
      </c>
      <c r="C14" s="186"/>
      <c r="D14" s="168"/>
      <c r="E14" s="15"/>
      <c r="F14" s="15"/>
      <c r="G14" s="16">
        <f>B14</f>
        <v>235</v>
      </c>
      <c r="H14" s="15">
        <v>240</v>
      </c>
      <c r="I14" s="15"/>
      <c r="J14" s="17"/>
      <c r="K14" s="14"/>
      <c r="L14" s="16">
        <f>H14</f>
        <v>240</v>
      </c>
      <c r="M14" s="15">
        <v>245</v>
      </c>
      <c r="N14" s="15"/>
      <c r="O14" s="17"/>
      <c r="P14" s="13"/>
      <c r="Q14" s="13"/>
      <c r="R14" s="14"/>
      <c r="S14" s="16">
        <f>M14</f>
        <v>245</v>
      </c>
      <c r="T14" s="18">
        <v>240</v>
      </c>
    </row>
    <row r="15" spans="1:20" ht="16.5" thickBot="1">
      <c r="A15" s="19" t="s">
        <v>4</v>
      </c>
      <c r="B15" s="171">
        <f>B14*B11</f>
        <v>265550</v>
      </c>
      <c r="C15" s="185"/>
      <c r="D15" s="172"/>
      <c r="E15" s="22"/>
      <c r="F15" s="22"/>
      <c r="G15" s="23">
        <f>G14*B11</f>
        <v>265550</v>
      </c>
      <c r="H15" s="22">
        <f>H14*B11</f>
        <v>271200</v>
      </c>
      <c r="I15" s="22"/>
      <c r="J15" s="24"/>
      <c r="K15" s="21"/>
      <c r="L15" s="23">
        <f>L14*B11</f>
        <v>271200</v>
      </c>
      <c r="M15" s="22">
        <f>M14*B11</f>
        <v>276850</v>
      </c>
      <c r="N15" s="22"/>
      <c r="O15" s="24"/>
      <c r="P15" s="20"/>
      <c r="Q15" s="20"/>
      <c r="R15" s="21"/>
      <c r="S15" s="23">
        <f>S14*B11</f>
        <v>276850</v>
      </c>
      <c r="T15" s="25">
        <f>B11*T14</f>
        <v>271200</v>
      </c>
    </row>
    <row r="16" spans="1:20" ht="15.75" customHeight="1" thickTop="1">
      <c r="A16" s="85" t="s">
        <v>19</v>
      </c>
      <c r="B16" s="55" t="s">
        <v>53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56"/>
      <c r="T16" s="175"/>
    </row>
    <row r="17" spans="1:20" ht="24.75" customHeight="1" thickBot="1">
      <c r="A17" s="125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176"/>
    </row>
    <row r="18" spans="1:20" ht="16.5" thickBot="1">
      <c r="A18" s="11" t="s">
        <v>27</v>
      </c>
      <c r="B18" s="177">
        <v>2680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9"/>
      <c r="T18" s="12"/>
    </row>
    <row r="19" spans="1:20" ht="15" customHeight="1">
      <c r="A19" s="124" t="s">
        <v>18</v>
      </c>
      <c r="B19" s="132" t="s">
        <v>41</v>
      </c>
      <c r="C19" s="133"/>
      <c r="D19" s="133"/>
      <c r="E19" s="133"/>
      <c r="F19" s="133"/>
      <c r="G19" s="134"/>
      <c r="H19" s="162" t="s">
        <v>59</v>
      </c>
      <c r="I19" s="163"/>
      <c r="J19" s="163"/>
      <c r="K19" s="163"/>
      <c r="L19" s="164"/>
      <c r="M19" s="132" t="s">
        <v>42</v>
      </c>
      <c r="N19" s="133"/>
      <c r="O19" s="133"/>
      <c r="P19" s="133"/>
      <c r="Q19" s="133"/>
      <c r="R19" s="133"/>
      <c r="S19" s="134"/>
      <c r="T19" s="155"/>
    </row>
    <row r="20" spans="1:20" ht="15.75" customHeight="1" thickBot="1">
      <c r="A20" s="125"/>
      <c r="B20" s="135"/>
      <c r="C20" s="136"/>
      <c r="D20" s="136"/>
      <c r="E20" s="136"/>
      <c r="F20" s="136"/>
      <c r="G20" s="137"/>
      <c r="H20" s="65"/>
      <c r="I20" s="66"/>
      <c r="J20" s="66"/>
      <c r="K20" s="66"/>
      <c r="L20" s="67"/>
      <c r="M20" s="135"/>
      <c r="N20" s="136"/>
      <c r="O20" s="136"/>
      <c r="P20" s="136"/>
      <c r="Q20" s="136"/>
      <c r="R20" s="136"/>
      <c r="S20" s="137"/>
      <c r="T20" s="180"/>
    </row>
    <row r="21" spans="1:20" ht="16.5" thickBot="1">
      <c r="A21" s="11" t="s">
        <v>5</v>
      </c>
      <c r="B21" s="167">
        <v>290</v>
      </c>
      <c r="C21" s="168"/>
      <c r="D21" s="167"/>
      <c r="E21" s="168"/>
      <c r="F21" s="15"/>
      <c r="G21" s="16">
        <f>B21</f>
        <v>290</v>
      </c>
      <c r="H21" s="15">
        <v>300</v>
      </c>
      <c r="I21" s="15"/>
      <c r="J21" s="15"/>
      <c r="K21" s="169">
        <f>H21</f>
        <v>300</v>
      </c>
      <c r="L21" s="170"/>
      <c r="M21" s="15">
        <v>295</v>
      </c>
      <c r="N21" s="15"/>
      <c r="O21" s="17"/>
      <c r="P21" s="13"/>
      <c r="Q21" s="13"/>
      <c r="R21" s="14"/>
      <c r="S21" s="16">
        <f>M21</f>
        <v>295</v>
      </c>
      <c r="T21" s="18">
        <v>295</v>
      </c>
    </row>
    <row r="22" spans="1:20" ht="16.5" thickBot="1">
      <c r="A22" s="19" t="s">
        <v>4</v>
      </c>
      <c r="B22" s="171">
        <f>B18*B21</f>
        <v>777200</v>
      </c>
      <c r="C22" s="172"/>
      <c r="D22" s="171"/>
      <c r="E22" s="172"/>
      <c r="F22" s="22"/>
      <c r="G22" s="23">
        <f>B18*G21</f>
        <v>777200</v>
      </c>
      <c r="H22" s="22">
        <f>B18*H21</f>
        <v>804000</v>
      </c>
      <c r="I22" s="22"/>
      <c r="J22" s="22"/>
      <c r="K22" s="173">
        <f>K21*B18</f>
        <v>804000</v>
      </c>
      <c r="L22" s="174"/>
      <c r="M22" s="22">
        <f>M21*B18</f>
        <v>790600</v>
      </c>
      <c r="N22" s="22"/>
      <c r="O22" s="24"/>
      <c r="P22" s="20"/>
      <c r="Q22" s="20"/>
      <c r="R22" s="21"/>
      <c r="S22" s="23">
        <f>B18*S21</f>
        <v>790600</v>
      </c>
      <c r="T22" s="25">
        <f>B18*T21</f>
        <v>790600</v>
      </c>
    </row>
    <row r="23" spans="1:20" ht="15.75" customHeight="1" thickTop="1">
      <c r="A23" s="85" t="s">
        <v>19</v>
      </c>
      <c r="B23" s="55" t="s">
        <v>54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156"/>
    </row>
    <row r="24" spans="1:20" ht="33.75" customHeight="1" thickBot="1">
      <c r="A24" s="101"/>
      <c r="B24" s="5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57"/>
    </row>
    <row r="25" spans="1:20" ht="25.5" customHeight="1" thickTop="1">
      <c r="A25" s="85" t="s">
        <v>28</v>
      </c>
      <c r="B25" s="158">
        <v>520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59"/>
    </row>
    <row r="26" spans="1:20" ht="1.5" customHeight="1" thickBot="1">
      <c r="A26" s="101"/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60"/>
      <c r="N26" s="160"/>
      <c r="O26" s="160"/>
      <c r="P26" s="160"/>
      <c r="Q26" s="160"/>
      <c r="R26" s="160"/>
      <c r="S26" s="160"/>
      <c r="T26" s="161"/>
    </row>
    <row r="27" spans="1:20" ht="15" customHeight="1" thickTop="1">
      <c r="A27" s="85" t="s">
        <v>18</v>
      </c>
      <c r="B27" s="132" t="s">
        <v>43</v>
      </c>
      <c r="C27" s="133"/>
      <c r="D27" s="133"/>
      <c r="E27" s="133"/>
      <c r="F27" s="133"/>
      <c r="G27" s="134"/>
      <c r="H27" s="162" t="s">
        <v>60</v>
      </c>
      <c r="I27" s="163"/>
      <c r="J27" s="163"/>
      <c r="K27" s="163"/>
      <c r="L27" s="164"/>
      <c r="M27" s="132" t="s">
        <v>33</v>
      </c>
      <c r="N27" s="133"/>
      <c r="O27" s="133"/>
      <c r="P27" s="133"/>
      <c r="Q27" s="133"/>
      <c r="R27" s="133"/>
      <c r="S27" s="134"/>
      <c r="T27" s="165"/>
    </row>
    <row r="28" spans="1:20" ht="19.5" customHeight="1" thickBot="1">
      <c r="A28" s="101"/>
      <c r="B28" s="135"/>
      <c r="C28" s="136"/>
      <c r="D28" s="136"/>
      <c r="E28" s="136"/>
      <c r="F28" s="136"/>
      <c r="G28" s="137"/>
      <c r="H28" s="65"/>
      <c r="I28" s="66"/>
      <c r="J28" s="66"/>
      <c r="K28" s="66"/>
      <c r="L28" s="67"/>
      <c r="M28" s="135"/>
      <c r="N28" s="136"/>
      <c r="O28" s="136"/>
      <c r="P28" s="136"/>
      <c r="Q28" s="136"/>
      <c r="R28" s="136"/>
      <c r="S28" s="137"/>
      <c r="T28" s="166"/>
    </row>
    <row r="29" spans="1:20" ht="17.25" thickBot="1" thickTop="1">
      <c r="A29" s="19" t="s">
        <v>5</v>
      </c>
      <c r="B29" s="104">
        <v>140</v>
      </c>
      <c r="C29" s="105"/>
      <c r="D29" s="104"/>
      <c r="E29" s="105"/>
      <c r="F29" s="22"/>
      <c r="G29" s="23">
        <f>B29</f>
        <v>140</v>
      </c>
      <c r="H29" s="22">
        <v>160</v>
      </c>
      <c r="I29" s="22"/>
      <c r="J29" s="22"/>
      <c r="K29" s="113">
        <f>H29</f>
        <v>160</v>
      </c>
      <c r="L29" s="114"/>
      <c r="M29" s="22">
        <v>128</v>
      </c>
      <c r="N29" s="22"/>
      <c r="O29" s="28"/>
      <c r="P29" s="29"/>
      <c r="Q29" s="29"/>
      <c r="R29" s="22"/>
      <c r="S29" s="23">
        <f>M29</f>
        <v>128</v>
      </c>
      <c r="T29" s="18">
        <v>142</v>
      </c>
    </row>
    <row r="30" spans="1:20" ht="17.25" thickBot="1" thickTop="1">
      <c r="A30" s="19" t="s">
        <v>4</v>
      </c>
      <c r="B30" s="104">
        <f>B25*B29</f>
        <v>72800</v>
      </c>
      <c r="C30" s="105"/>
      <c r="D30" s="104"/>
      <c r="E30" s="105"/>
      <c r="F30" s="22"/>
      <c r="G30" s="23">
        <f>B25*G29</f>
        <v>72800</v>
      </c>
      <c r="H30" s="22">
        <f>H29*B25</f>
        <v>83200</v>
      </c>
      <c r="I30" s="22"/>
      <c r="J30" s="22"/>
      <c r="K30" s="113">
        <f>B25*K29</f>
        <v>83200</v>
      </c>
      <c r="L30" s="114"/>
      <c r="M30" s="22">
        <f>M29*B25</f>
        <v>66560</v>
      </c>
      <c r="N30" s="22"/>
      <c r="O30" s="30"/>
      <c r="P30" s="31"/>
      <c r="Q30" s="31"/>
      <c r="R30" s="27"/>
      <c r="S30" s="23">
        <f>B25*S29</f>
        <v>66560</v>
      </c>
      <c r="T30" s="25">
        <f>T29*B25</f>
        <v>73840</v>
      </c>
    </row>
    <row r="31" spans="1:20" ht="15.75" customHeight="1" thickTop="1">
      <c r="A31" s="85" t="s">
        <v>19</v>
      </c>
      <c r="B31" s="149" t="s">
        <v>55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155"/>
    </row>
    <row r="32" spans="1:20" ht="27" customHeight="1" thickBot="1">
      <c r="A32" s="101"/>
      <c r="B32" s="152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  <c r="T32" s="128"/>
    </row>
    <row r="33" spans="1:20" ht="17.25" thickBot="1" thickTop="1">
      <c r="A33" s="19" t="s">
        <v>29</v>
      </c>
      <c r="B33" s="129">
        <v>450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1"/>
      <c r="T33" s="26"/>
    </row>
    <row r="34" spans="1:20" ht="15" customHeight="1" thickTop="1">
      <c r="A34" s="85" t="s">
        <v>18</v>
      </c>
      <c r="B34" s="138" t="s">
        <v>44</v>
      </c>
      <c r="C34" s="144"/>
      <c r="D34" s="144"/>
      <c r="E34" s="144"/>
      <c r="F34" s="144"/>
      <c r="G34" s="145"/>
      <c r="H34" s="55" t="s">
        <v>61</v>
      </c>
      <c r="I34" s="64"/>
      <c r="J34" s="64"/>
      <c r="K34" s="64"/>
      <c r="L34" s="56"/>
      <c r="M34" s="138" t="s">
        <v>23</v>
      </c>
      <c r="N34" s="144"/>
      <c r="O34" s="144"/>
      <c r="P34" s="144"/>
      <c r="Q34" s="144"/>
      <c r="R34" s="144"/>
      <c r="S34" s="145"/>
      <c r="T34" s="127"/>
    </row>
    <row r="35" spans="1:20" ht="17.25" customHeight="1" thickBot="1">
      <c r="A35" s="101"/>
      <c r="B35" s="146"/>
      <c r="C35" s="147"/>
      <c r="D35" s="147"/>
      <c r="E35" s="147"/>
      <c r="F35" s="147"/>
      <c r="G35" s="148"/>
      <c r="H35" s="57"/>
      <c r="I35" s="106"/>
      <c r="J35" s="106"/>
      <c r="K35" s="106"/>
      <c r="L35" s="58"/>
      <c r="M35" s="146"/>
      <c r="N35" s="147"/>
      <c r="O35" s="147"/>
      <c r="P35" s="147"/>
      <c r="Q35" s="147"/>
      <c r="R35" s="147"/>
      <c r="S35" s="148"/>
      <c r="T35" s="128"/>
    </row>
    <row r="36" spans="1:20" ht="17.25" thickBot="1" thickTop="1">
      <c r="A36" s="19" t="s">
        <v>5</v>
      </c>
      <c r="B36" s="104">
        <v>90</v>
      </c>
      <c r="C36" s="105"/>
      <c r="D36" s="104"/>
      <c r="E36" s="105"/>
      <c r="F36" s="22"/>
      <c r="G36" s="23">
        <f>B36</f>
        <v>90</v>
      </c>
      <c r="H36" s="22">
        <v>95</v>
      </c>
      <c r="I36" s="22"/>
      <c r="J36" s="22"/>
      <c r="K36" s="113">
        <f>H36</f>
        <v>95</v>
      </c>
      <c r="L36" s="114"/>
      <c r="M36" s="22">
        <v>85</v>
      </c>
      <c r="N36" s="22"/>
      <c r="O36" s="30"/>
      <c r="P36" s="31"/>
      <c r="Q36" s="31"/>
      <c r="R36" s="27"/>
      <c r="S36" s="23">
        <f>M36</f>
        <v>85</v>
      </c>
      <c r="T36" s="18">
        <f>(G36+K36+S36)/3</f>
        <v>90</v>
      </c>
    </row>
    <row r="37" spans="1:20" ht="17.25" thickBot="1" thickTop="1">
      <c r="A37" s="19" t="s">
        <v>4</v>
      </c>
      <c r="B37" s="104">
        <f>B36*B33</f>
        <v>40500</v>
      </c>
      <c r="C37" s="105"/>
      <c r="D37" s="104"/>
      <c r="E37" s="105"/>
      <c r="F37" s="22"/>
      <c r="G37" s="23">
        <f>G36*B33</f>
        <v>40500</v>
      </c>
      <c r="H37" s="22">
        <f>H36*B33</f>
        <v>42750</v>
      </c>
      <c r="I37" s="22"/>
      <c r="J37" s="22"/>
      <c r="K37" s="113">
        <f>K36*B33</f>
        <v>42750</v>
      </c>
      <c r="L37" s="114"/>
      <c r="M37" s="22">
        <f>M36*B33</f>
        <v>38250</v>
      </c>
      <c r="N37" s="22"/>
      <c r="O37" s="30"/>
      <c r="P37" s="31"/>
      <c r="Q37" s="31"/>
      <c r="R37" s="27"/>
      <c r="S37" s="23">
        <f>S36*B33</f>
        <v>38250</v>
      </c>
      <c r="T37" s="25">
        <f>T36*B33</f>
        <v>40500</v>
      </c>
    </row>
    <row r="38" spans="1:20" ht="15.75" customHeight="1" thickTop="1">
      <c r="A38" s="85" t="s">
        <v>19</v>
      </c>
      <c r="B38" s="55" t="s">
        <v>56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56"/>
      <c r="T38" s="127"/>
    </row>
    <row r="39" spans="1:20" ht="26.25" customHeight="1" thickBot="1">
      <c r="A39" s="101"/>
      <c r="B39" s="57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58"/>
      <c r="T39" s="128"/>
    </row>
    <row r="40" spans="1:20" ht="17.25" thickBot="1" thickTop="1">
      <c r="A40" s="19" t="s">
        <v>26</v>
      </c>
      <c r="B40" s="129">
        <v>1800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26"/>
    </row>
    <row r="41" spans="1:20" ht="0.75" customHeight="1" thickTop="1">
      <c r="A41" s="85" t="s">
        <v>18</v>
      </c>
      <c r="B41" s="138" t="s">
        <v>6</v>
      </c>
      <c r="C41" s="144"/>
      <c r="D41" s="144"/>
      <c r="E41" s="144"/>
      <c r="F41" s="144"/>
      <c r="G41" s="145"/>
      <c r="H41" s="55" t="s">
        <v>62</v>
      </c>
      <c r="I41" s="64"/>
      <c r="J41" s="64"/>
      <c r="K41" s="64"/>
      <c r="L41" s="56"/>
      <c r="M41" s="138" t="s">
        <v>23</v>
      </c>
      <c r="N41" s="144"/>
      <c r="O41" s="144"/>
      <c r="P41" s="144"/>
      <c r="Q41" s="144"/>
      <c r="R41" s="144"/>
      <c r="S41" s="145"/>
      <c r="T41" s="127"/>
    </row>
    <row r="42" spans="1:20" ht="33" customHeight="1" thickBot="1">
      <c r="A42" s="101"/>
      <c r="B42" s="146" t="s">
        <v>45</v>
      </c>
      <c r="C42" s="147"/>
      <c r="D42" s="147"/>
      <c r="E42" s="147"/>
      <c r="F42" s="147"/>
      <c r="G42" s="148"/>
      <c r="H42" s="57"/>
      <c r="I42" s="106"/>
      <c r="J42" s="106"/>
      <c r="K42" s="106"/>
      <c r="L42" s="58"/>
      <c r="M42" s="146"/>
      <c r="N42" s="147"/>
      <c r="O42" s="147"/>
      <c r="P42" s="147"/>
      <c r="Q42" s="147"/>
      <c r="R42" s="147"/>
      <c r="S42" s="148"/>
      <c r="T42" s="128"/>
    </row>
    <row r="43" spans="1:20" ht="17.25" thickBot="1" thickTop="1">
      <c r="A43" s="19" t="s">
        <v>5</v>
      </c>
      <c r="B43" s="104">
        <v>120</v>
      </c>
      <c r="C43" s="105"/>
      <c r="D43" s="104"/>
      <c r="E43" s="105"/>
      <c r="F43" s="22"/>
      <c r="G43" s="23">
        <f>B43</f>
        <v>120</v>
      </c>
      <c r="H43" s="22">
        <v>150</v>
      </c>
      <c r="I43" s="22"/>
      <c r="J43" s="22"/>
      <c r="K43" s="113">
        <f>H43</f>
        <v>150</v>
      </c>
      <c r="L43" s="114"/>
      <c r="M43" s="22">
        <v>120</v>
      </c>
      <c r="N43" s="22"/>
      <c r="O43" s="32"/>
      <c r="P43" s="31"/>
      <c r="Q43" s="31"/>
      <c r="R43" s="27"/>
      <c r="S43" s="23">
        <f>M43</f>
        <v>120</v>
      </c>
      <c r="T43" s="18">
        <v>130</v>
      </c>
    </row>
    <row r="44" spans="1:20" ht="17.25" thickBot="1" thickTop="1">
      <c r="A44" s="19" t="s">
        <v>4</v>
      </c>
      <c r="B44" s="104">
        <f>B43*B40</f>
        <v>216000</v>
      </c>
      <c r="C44" s="105"/>
      <c r="D44" s="104"/>
      <c r="E44" s="105"/>
      <c r="F44" s="22"/>
      <c r="G44" s="23">
        <f>G43*B40</f>
        <v>216000</v>
      </c>
      <c r="H44" s="22">
        <f>H43*B40</f>
        <v>270000</v>
      </c>
      <c r="I44" s="22"/>
      <c r="J44" s="22"/>
      <c r="K44" s="113">
        <f>K43*B40</f>
        <v>270000</v>
      </c>
      <c r="L44" s="114"/>
      <c r="M44" s="22">
        <f>M43*B40</f>
        <v>216000</v>
      </c>
      <c r="N44" s="22"/>
      <c r="O44" s="24"/>
      <c r="P44" s="31"/>
      <c r="Q44" s="31"/>
      <c r="R44" s="27"/>
      <c r="S44" s="23">
        <f>S43*B40</f>
        <v>216000</v>
      </c>
      <c r="T44" s="25">
        <f>B40*T43</f>
        <v>234000</v>
      </c>
    </row>
    <row r="45" spans="1:20" ht="15.75" customHeight="1" thickTop="1">
      <c r="A45" s="85" t="s">
        <v>19</v>
      </c>
      <c r="B45" s="55" t="s">
        <v>57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56"/>
      <c r="T45" s="127"/>
    </row>
    <row r="46" spans="1:20" ht="48" customHeight="1" thickBot="1">
      <c r="A46" s="101"/>
      <c r="B46" s="57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58"/>
      <c r="T46" s="128"/>
    </row>
    <row r="47" spans="1:20" ht="17.25" thickBot="1" thickTop="1">
      <c r="A47" s="19" t="s">
        <v>29</v>
      </c>
      <c r="B47" s="129">
        <v>480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1"/>
      <c r="T47" s="26"/>
    </row>
    <row r="48" spans="1:20" ht="15" customHeight="1" thickTop="1">
      <c r="A48" s="85" t="s">
        <v>18</v>
      </c>
      <c r="B48" s="138" t="s">
        <v>46</v>
      </c>
      <c r="C48" s="144"/>
      <c r="D48" s="144"/>
      <c r="E48" s="144"/>
      <c r="F48" s="144"/>
      <c r="G48" s="145"/>
      <c r="H48" s="138" t="s">
        <v>63</v>
      </c>
      <c r="I48" s="144"/>
      <c r="J48" s="144"/>
      <c r="K48" s="144"/>
      <c r="L48" s="145"/>
      <c r="M48" s="138" t="s">
        <v>46</v>
      </c>
      <c r="N48" s="139"/>
      <c r="O48" s="139"/>
      <c r="P48" s="139"/>
      <c r="Q48" s="139"/>
      <c r="R48" s="139"/>
      <c r="S48" s="140"/>
      <c r="T48" s="127"/>
    </row>
    <row r="49" spans="1:20" ht="15" customHeight="1" thickBot="1">
      <c r="A49" s="101"/>
      <c r="B49" s="146"/>
      <c r="C49" s="147"/>
      <c r="D49" s="147"/>
      <c r="E49" s="147"/>
      <c r="F49" s="147"/>
      <c r="G49" s="148"/>
      <c r="H49" s="146"/>
      <c r="I49" s="147"/>
      <c r="J49" s="147"/>
      <c r="K49" s="147"/>
      <c r="L49" s="148"/>
      <c r="M49" s="141"/>
      <c r="N49" s="142"/>
      <c r="O49" s="142"/>
      <c r="P49" s="142"/>
      <c r="Q49" s="142"/>
      <c r="R49" s="142"/>
      <c r="S49" s="143"/>
      <c r="T49" s="128"/>
    </row>
    <row r="50" spans="1:20" ht="17.25" thickBot="1" thickTop="1">
      <c r="A50" s="19" t="s">
        <v>30</v>
      </c>
      <c r="B50" s="104">
        <v>295</v>
      </c>
      <c r="C50" s="105"/>
      <c r="D50" s="104"/>
      <c r="E50" s="105"/>
      <c r="F50" s="22"/>
      <c r="G50" s="23">
        <f>B50</f>
        <v>295</v>
      </c>
      <c r="H50" s="22">
        <v>300</v>
      </c>
      <c r="I50" s="22"/>
      <c r="J50" s="22"/>
      <c r="K50" s="113">
        <f>H50</f>
        <v>300</v>
      </c>
      <c r="L50" s="114"/>
      <c r="M50" s="22">
        <v>277</v>
      </c>
      <c r="N50" s="22"/>
      <c r="O50" s="30"/>
      <c r="P50" s="31"/>
      <c r="Q50" s="31"/>
      <c r="R50" s="27"/>
      <c r="S50" s="22">
        <f>M50</f>
        <v>277</v>
      </c>
      <c r="T50" s="18">
        <v>290</v>
      </c>
    </row>
    <row r="51" spans="1:20" ht="17.25" thickBot="1" thickTop="1">
      <c r="A51" s="19" t="s">
        <v>4</v>
      </c>
      <c r="B51" s="104">
        <f>B50*B47</f>
        <v>141600</v>
      </c>
      <c r="C51" s="105"/>
      <c r="D51" s="104"/>
      <c r="E51" s="105"/>
      <c r="F51" s="22"/>
      <c r="G51" s="23">
        <f>G50*B47</f>
        <v>141600</v>
      </c>
      <c r="H51" s="22">
        <f>H50*B47</f>
        <v>144000</v>
      </c>
      <c r="I51" s="22"/>
      <c r="J51" s="22"/>
      <c r="K51" s="113">
        <f>K50*B47</f>
        <v>144000</v>
      </c>
      <c r="L51" s="114"/>
      <c r="M51" s="22">
        <f>M50*B47</f>
        <v>132960</v>
      </c>
      <c r="N51" s="22"/>
      <c r="O51" s="30"/>
      <c r="P51" s="31"/>
      <c r="Q51" s="31"/>
      <c r="R51" s="27"/>
      <c r="S51" s="22">
        <f>S50*B47</f>
        <v>132960</v>
      </c>
      <c r="T51" s="25">
        <f>B47*T50</f>
        <v>139200</v>
      </c>
    </row>
    <row r="52" spans="1:20" ht="15.75" customHeight="1" thickTop="1">
      <c r="A52" s="85" t="s">
        <v>19</v>
      </c>
      <c r="B52" s="55" t="s">
        <v>58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56"/>
      <c r="T52" s="127"/>
    </row>
    <row r="53" spans="1:20" ht="40.5" customHeight="1" thickBot="1">
      <c r="A53" s="101"/>
      <c r="B53" s="5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58"/>
      <c r="T53" s="128"/>
    </row>
    <row r="54" spans="1:20" ht="17.25" thickBot="1" thickTop="1">
      <c r="A54" s="19" t="s">
        <v>31</v>
      </c>
      <c r="B54" s="129">
        <v>460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1"/>
      <c r="T54" s="26"/>
    </row>
    <row r="55" spans="1:20" ht="15" customHeight="1" thickTop="1">
      <c r="A55" s="85" t="s">
        <v>18</v>
      </c>
      <c r="B55" s="132" t="s">
        <v>47</v>
      </c>
      <c r="C55" s="133"/>
      <c r="D55" s="133"/>
      <c r="E55" s="133"/>
      <c r="F55" s="133"/>
      <c r="G55" s="134"/>
      <c r="H55" s="55" t="s">
        <v>63</v>
      </c>
      <c r="I55" s="64"/>
      <c r="J55" s="64"/>
      <c r="K55" s="64"/>
      <c r="L55" s="56"/>
      <c r="M55" s="138" t="s">
        <v>35</v>
      </c>
      <c r="N55" s="139"/>
      <c r="O55" s="139"/>
      <c r="P55" s="139"/>
      <c r="Q55" s="139"/>
      <c r="R55" s="139"/>
      <c r="S55" s="140"/>
      <c r="T55" s="127"/>
    </row>
    <row r="56" spans="1:20" ht="11.25" customHeight="1" thickBot="1">
      <c r="A56" s="101"/>
      <c r="B56" s="135"/>
      <c r="C56" s="136"/>
      <c r="D56" s="136"/>
      <c r="E56" s="136"/>
      <c r="F56" s="136"/>
      <c r="G56" s="137"/>
      <c r="H56" s="57"/>
      <c r="I56" s="106"/>
      <c r="J56" s="106"/>
      <c r="K56" s="106"/>
      <c r="L56" s="58"/>
      <c r="M56" s="141"/>
      <c r="N56" s="142"/>
      <c r="O56" s="142"/>
      <c r="P56" s="142"/>
      <c r="Q56" s="142"/>
      <c r="R56" s="142"/>
      <c r="S56" s="143"/>
      <c r="T56" s="128"/>
    </row>
    <row r="57" spans="1:20" ht="17.25" thickBot="1" thickTop="1">
      <c r="A57" s="19" t="s">
        <v>5</v>
      </c>
      <c r="B57" s="104">
        <v>295</v>
      </c>
      <c r="C57" s="105"/>
      <c r="D57" s="104"/>
      <c r="E57" s="105"/>
      <c r="F57" s="22"/>
      <c r="G57" s="23">
        <f>B57</f>
        <v>295</v>
      </c>
      <c r="H57" s="22">
        <v>300</v>
      </c>
      <c r="I57" s="22"/>
      <c r="J57" s="22"/>
      <c r="K57" s="113">
        <f>H57</f>
        <v>300</v>
      </c>
      <c r="L57" s="114"/>
      <c r="M57" s="22">
        <v>277</v>
      </c>
      <c r="N57" s="22"/>
      <c r="O57" s="30"/>
      <c r="P57" s="31"/>
      <c r="Q57" s="31"/>
      <c r="R57" s="27"/>
      <c r="S57" s="23">
        <f>M57</f>
        <v>277</v>
      </c>
      <c r="T57" s="18">
        <v>290</v>
      </c>
    </row>
    <row r="58" spans="1:20" ht="17.25" thickBot="1" thickTop="1">
      <c r="A58" s="19" t="s">
        <v>4</v>
      </c>
      <c r="B58" s="104">
        <f>B57*B54</f>
        <v>135700</v>
      </c>
      <c r="C58" s="105"/>
      <c r="D58" s="104"/>
      <c r="E58" s="105"/>
      <c r="F58" s="22"/>
      <c r="G58" s="23">
        <f>G57*B54</f>
        <v>135700</v>
      </c>
      <c r="H58" s="22">
        <f>H57*B54</f>
        <v>138000</v>
      </c>
      <c r="I58" s="22"/>
      <c r="J58" s="22"/>
      <c r="K58" s="113">
        <f>K57*B54</f>
        <v>138000</v>
      </c>
      <c r="L58" s="114"/>
      <c r="M58" s="22">
        <f>M57*B54</f>
        <v>127420</v>
      </c>
      <c r="N58" s="22"/>
      <c r="O58" s="30"/>
      <c r="P58" s="31"/>
      <c r="Q58" s="31"/>
      <c r="R58" s="27"/>
      <c r="S58" s="23">
        <f>S57*B54</f>
        <v>127420</v>
      </c>
      <c r="T58" s="25">
        <f>T57*B54</f>
        <v>133400</v>
      </c>
    </row>
    <row r="59" spans="1:20" ht="17.25" thickBot="1" thickTop="1">
      <c r="A59" s="19" t="s">
        <v>7</v>
      </c>
      <c r="B59" s="102"/>
      <c r="C59" s="103"/>
      <c r="D59" s="102"/>
      <c r="E59" s="103"/>
      <c r="F59" s="9"/>
      <c r="G59" s="9"/>
      <c r="H59" s="9"/>
      <c r="I59" s="9"/>
      <c r="J59" s="9"/>
      <c r="K59" s="102"/>
      <c r="L59" s="103"/>
      <c r="M59" s="9"/>
      <c r="N59" s="9"/>
      <c r="O59" s="34"/>
      <c r="P59" s="35"/>
      <c r="Q59" s="35"/>
      <c r="R59" s="33"/>
      <c r="S59" s="9"/>
      <c r="T59" s="36"/>
    </row>
    <row r="60" spans="1:20" ht="20.25" customHeight="1" thickBot="1" thickTop="1">
      <c r="A60" s="19" t="s">
        <v>8</v>
      </c>
      <c r="B60" s="102"/>
      <c r="C60" s="103"/>
      <c r="D60" s="102"/>
      <c r="E60" s="103"/>
      <c r="F60" s="9"/>
      <c r="G60" s="9"/>
      <c r="H60" s="9"/>
      <c r="I60" s="9"/>
      <c r="J60" s="9"/>
      <c r="K60" s="102"/>
      <c r="L60" s="103"/>
      <c r="M60" s="9"/>
      <c r="N60" s="9"/>
      <c r="O60" s="34"/>
      <c r="P60" s="35"/>
      <c r="Q60" s="35"/>
      <c r="R60" s="33"/>
      <c r="S60" s="9"/>
      <c r="T60" s="37"/>
    </row>
    <row r="61" spans="1:20" ht="15.75" thickTop="1">
      <c r="A61" s="85" t="s">
        <v>20</v>
      </c>
      <c r="B61" s="107">
        <f>B15+B22+B30+B37+B44+B51+B58</f>
        <v>1649350</v>
      </c>
      <c r="C61" s="109"/>
      <c r="D61" s="107"/>
      <c r="E61" s="109"/>
      <c r="F61" s="71"/>
      <c r="G61" s="71">
        <v>1649350</v>
      </c>
      <c r="H61" s="71">
        <f>H15+H22+H30+H37+H44+H51+H58</f>
        <v>1753150</v>
      </c>
      <c r="I61" s="71"/>
      <c r="J61" s="71"/>
      <c r="K61" s="107">
        <f>H61</f>
        <v>1753150</v>
      </c>
      <c r="L61" s="109"/>
      <c r="M61" s="71">
        <f>M15+M22+M30+M37+M44+M51+M58</f>
        <v>1648640</v>
      </c>
      <c r="N61" s="71"/>
      <c r="O61" s="107"/>
      <c r="P61" s="108"/>
      <c r="Q61" s="108"/>
      <c r="R61" s="109"/>
      <c r="S61" s="71">
        <f>S44+S15+S22+S30+S37+S51+S58</f>
        <v>1648640</v>
      </c>
      <c r="T61" s="73">
        <f>T15+T22+T30+T37+T44+T51+T58</f>
        <v>1682740</v>
      </c>
    </row>
    <row r="62" spans="1:20" ht="6.75" customHeight="1" thickBot="1">
      <c r="A62" s="101"/>
      <c r="B62" s="110"/>
      <c r="C62" s="112"/>
      <c r="D62" s="110"/>
      <c r="E62" s="112"/>
      <c r="F62" s="72"/>
      <c r="G62" s="72"/>
      <c r="H62" s="72"/>
      <c r="I62" s="72"/>
      <c r="J62" s="72"/>
      <c r="K62" s="110"/>
      <c r="L62" s="112"/>
      <c r="M62" s="72"/>
      <c r="N62" s="72"/>
      <c r="O62" s="110"/>
      <c r="P62" s="111"/>
      <c r="Q62" s="111"/>
      <c r="R62" s="112"/>
      <c r="S62" s="72"/>
      <c r="T62" s="74"/>
    </row>
    <row r="63" spans="1:20" ht="25.5" customHeight="1" thickBot="1" thickTop="1">
      <c r="A63" s="85" t="s">
        <v>9</v>
      </c>
      <c r="B63" s="51">
        <v>41381</v>
      </c>
      <c r="C63" s="52"/>
      <c r="D63" s="51"/>
      <c r="E63" s="52"/>
      <c r="F63" s="76"/>
      <c r="G63" s="59"/>
      <c r="H63" s="51">
        <v>41380</v>
      </c>
      <c r="I63" s="52"/>
      <c r="J63" s="76"/>
      <c r="K63" s="7"/>
      <c r="L63" s="56"/>
      <c r="M63" s="51">
        <v>41386</v>
      </c>
      <c r="N63" s="52"/>
      <c r="O63" s="51"/>
      <c r="P63" s="64"/>
      <c r="Q63" s="64"/>
      <c r="R63" s="56"/>
      <c r="S63" s="59"/>
      <c r="T63" s="61"/>
    </row>
    <row r="64" spans="1:20" ht="4.5" customHeight="1" hidden="1" thickBot="1">
      <c r="A64" s="86"/>
      <c r="B64" s="53"/>
      <c r="C64" s="54"/>
      <c r="D64" s="53"/>
      <c r="E64" s="54"/>
      <c r="F64" s="77"/>
      <c r="G64" s="60"/>
      <c r="H64" s="53"/>
      <c r="I64" s="54"/>
      <c r="J64" s="60"/>
      <c r="K64" s="8"/>
      <c r="L64" s="63"/>
      <c r="M64" s="53"/>
      <c r="N64" s="54"/>
      <c r="O64" s="68"/>
      <c r="P64" s="69"/>
      <c r="Q64" s="69"/>
      <c r="R64" s="63"/>
      <c r="S64" s="60"/>
      <c r="T64" s="62"/>
    </row>
    <row r="65" spans="1:20" ht="15" customHeight="1" thickTop="1">
      <c r="A65" s="85" t="s">
        <v>10</v>
      </c>
      <c r="B65" s="55" t="s">
        <v>36</v>
      </c>
      <c r="C65" s="56"/>
      <c r="D65" s="55"/>
      <c r="E65" s="56"/>
      <c r="F65" s="59"/>
      <c r="G65" s="59"/>
      <c r="H65" s="55" t="s">
        <v>36</v>
      </c>
      <c r="I65" s="56"/>
      <c r="J65" s="59"/>
      <c r="K65" s="55"/>
      <c r="L65" s="56"/>
      <c r="M65" s="55" t="s">
        <v>36</v>
      </c>
      <c r="N65" s="56"/>
      <c r="O65" s="55"/>
      <c r="P65" s="64"/>
      <c r="Q65" s="64"/>
      <c r="R65" s="56"/>
      <c r="S65" s="59"/>
      <c r="T65" s="61"/>
    </row>
    <row r="66" spans="1:20" ht="13.5" customHeight="1" thickBot="1">
      <c r="A66" s="86"/>
      <c r="B66" s="57"/>
      <c r="C66" s="58"/>
      <c r="D66" s="57"/>
      <c r="E66" s="58"/>
      <c r="F66" s="60"/>
      <c r="G66" s="126"/>
      <c r="H66" s="57"/>
      <c r="I66" s="58"/>
      <c r="J66" s="60"/>
      <c r="K66" s="57"/>
      <c r="L66" s="58"/>
      <c r="M66" s="57"/>
      <c r="N66" s="58"/>
      <c r="O66" s="68"/>
      <c r="P66" s="69"/>
      <c r="Q66" s="69"/>
      <c r="R66" s="63"/>
      <c r="S66" s="126"/>
      <c r="T66" s="70"/>
    </row>
    <row r="67" spans="1:20" ht="39.75" customHeight="1" thickBot="1" thickTop="1">
      <c r="A67" s="78" t="s">
        <v>11</v>
      </c>
      <c r="B67" s="79"/>
      <c r="C67" s="55" t="s">
        <v>12</v>
      </c>
      <c r="D67" s="64"/>
      <c r="E67" s="64"/>
      <c r="F67" s="64"/>
      <c r="G67" s="56"/>
      <c r="H67" s="55" t="s">
        <v>21</v>
      </c>
      <c r="I67" s="88"/>
      <c r="J67" s="88"/>
      <c r="K67" s="88"/>
      <c r="L67" s="88"/>
      <c r="M67" s="88"/>
      <c r="N67" s="88"/>
      <c r="O67" s="89"/>
      <c r="P67" s="38"/>
      <c r="Q67" s="39"/>
      <c r="R67" s="40"/>
      <c r="S67" s="41"/>
      <c r="T67" s="41"/>
    </row>
    <row r="68" spans="1:20" ht="8.25" customHeight="1" hidden="1" thickBot="1">
      <c r="A68" s="80"/>
      <c r="B68" s="81"/>
      <c r="C68" s="65"/>
      <c r="D68" s="66"/>
      <c r="E68" s="66"/>
      <c r="F68" s="66"/>
      <c r="G68" s="67"/>
      <c r="H68" s="90"/>
      <c r="I68" s="91"/>
      <c r="J68" s="91"/>
      <c r="K68" s="91"/>
      <c r="L68" s="91"/>
      <c r="M68" s="91"/>
      <c r="N68" s="91"/>
      <c r="O68" s="92"/>
      <c r="P68" s="42"/>
      <c r="Q68" s="43"/>
      <c r="R68" s="44"/>
      <c r="S68" s="45"/>
      <c r="T68" s="45"/>
    </row>
    <row r="69" spans="1:20" ht="16.5" customHeight="1" thickBot="1">
      <c r="A69" s="82" t="s">
        <v>13</v>
      </c>
      <c r="B69" s="84"/>
      <c r="C69" s="82" t="s">
        <v>14</v>
      </c>
      <c r="D69" s="83"/>
      <c r="E69" s="83"/>
      <c r="F69" s="83"/>
      <c r="G69" s="84"/>
      <c r="H69" s="82" t="s">
        <v>37</v>
      </c>
      <c r="I69" s="93"/>
      <c r="J69" s="93"/>
      <c r="K69" s="93"/>
      <c r="L69" s="93"/>
      <c r="M69" s="93"/>
      <c r="N69" s="93"/>
      <c r="O69" s="94"/>
      <c r="P69" s="46"/>
      <c r="Q69" s="47"/>
      <c r="R69" s="48"/>
      <c r="S69" s="49"/>
      <c r="T69" s="49"/>
    </row>
    <row r="70" spans="1:20" ht="16.5" customHeight="1" thickBot="1">
      <c r="A70" s="82" t="s">
        <v>15</v>
      </c>
      <c r="B70" s="84"/>
      <c r="C70" s="82" t="s">
        <v>34</v>
      </c>
      <c r="D70" s="83"/>
      <c r="E70" s="83"/>
      <c r="F70" s="83"/>
      <c r="G70" s="84"/>
      <c r="H70" s="95" t="s">
        <v>38</v>
      </c>
      <c r="I70" s="96"/>
      <c r="J70" s="96"/>
      <c r="K70" s="96"/>
      <c r="L70" s="96"/>
      <c r="M70" s="96"/>
      <c r="N70" s="96"/>
      <c r="O70" s="97"/>
      <c r="P70" s="46"/>
      <c r="Q70" s="47"/>
      <c r="R70" s="48"/>
      <c r="S70" s="49"/>
      <c r="T70" s="49"/>
    </row>
    <row r="71" spans="1:20" ht="16.5" customHeight="1" thickBot="1">
      <c r="A71" s="82" t="s">
        <v>16</v>
      </c>
      <c r="B71" s="84"/>
      <c r="C71" s="98" t="s">
        <v>24</v>
      </c>
      <c r="D71" s="99"/>
      <c r="E71" s="99"/>
      <c r="F71" s="99"/>
      <c r="G71" s="100"/>
      <c r="H71" s="82" t="s">
        <v>48</v>
      </c>
      <c r="I71" s="83"/>
      <c r="J71" s="83"/>
      <c r="K71" s="83"/>
      <c r="L71" s="83"/>
      <c r="M71" s="83"/>
      <c r="N71" s="83"/>
      <c r="O71" s="84"/>
      <c r="P71" s="46"/>
      <c r="Q71" s="47"/>
      <c r="R71" s="48"/>
      <c r="S71" s="49"/>
      <c r="T71" s="49"/>
    </row>
    <row r="72" spans="1:20" ht="16.5" customHeight="1">
      <c r="A72" s="4"/>
      <c r="B72" s="5"/>
      <c r="C72" s="123"/>
      <c r="D72" s="123"/>
      <c r="E72" s="123"/>
      <c r="F72" s="5"/>
      <c r="G72" s="5"/>
      <c r="H72" s="5"/>
      <c r="I72" s="5"/>
      <c r="J72" s="5"/>
      <c r="K72" s="5"/>
      <c r="L72" s="5"/>
      <c r="M72" s="5"/>
      <c r="N72" s="123"/>
      <c r="O72" s="123"/>
      <c r="P72" s="5"/>
      <c r="Q72" s="5"/>
      <c r="R72" s="5"/>
      <c r="S72" s="5"/>
      <c r="T72" s="5"/>
    </row>
    <row r="73" spans="1:14" ht="15">
      <c r="A73" s="184" t="s">
        <v>51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</row>
    <row r="74" spans="1:8" ht="17.25" customHeight="1">
      <c r="A74" s="75" t="s">
        <v>49</v>
      </c>
      <c r="B74" s="75"/>
      <c r="C74" s="75"/>
      <c r="D74" s="75"/>
      <c r="E74" s="75"/>
      <c r="F74" s="75"/>
      <c r="G74" s="75"/>
      <c r="H74" s="75"/>
    </row>
    <row r="75" spans="1:8" ht="16.5" customHeight="1">
      <c r="A75" s="87" t="s">
        <v>50</v>
      </c>
      <c r="B75" s="75"/>
      <c r="C75" s="75"/>
      <c r="D75" s="75"/>
      <c r="E75" s="75"/>
      <c r="F75" s="75"/>
      <c r="G75" s="75"/>
      <c r="H75" s="75"/>
    </row>
  </sheetData>
  <sheetProtection/>
  <mergeCells count="177">
    <mergeCell ref="A2:T2"/>
    <mergeCell ref="A73:N73"/>
    <mergeCell ref="B15:D15"/>
    <mergeCell ref="B9:S10"/>
    <mergeCell ref="B14:D14"/>
    <mergeCell ref="B5:F7"/>
    <mergeCell ref="G5:G8"/>
    <mergeCell ref="H5:J7"/>
    <mergeCell ref="P5:S8"/>
    <mergeCell ref="M5:O7"/>
    <mergeCell ref="B8:C8"/>
    <mergeCell ref="D8:E8"/>
    <mergeCell ref="T9:T10"/>
    <mergeCell ref="B11:S11"/>
    <mergeCell ref="B12:G13"/>
    <mergeCell ref="H12:L13"/>
    <mergeCell ref="M12:S13"/>
    <mergeCell ref="T12:T13"/>
    <mergeCell ref="B16:S17"/>
    <mergeCell ref="T16:T17"/>
    <mergeCell ref="B18:S18"/>
    <mergeCell ref="B19:G20"/>
    <mergeCell ref="H19:L20"/>
    <mergeCell ref="M19:S20"/>
    <mergeCell ref="T19:T20"/>
    <mergeCell ref="B21:C21"/>
    <mergeCell ref="D21:E21"/>
    <mergeCell ref="K21:L21"/>
    <mergeCell ref="B22:C22"/>
    <mergeCell ref="D22:E22"/>
    <mergeCell ref="K22:L22"/>
    <mergeCell ref="B23:T24"/>
    <mergeCell ref="B25:T26"/>
    <mergeCell ref="B27:G28"/>
    <mergeCell ref="H27:L28"/>
    <mergeCell ref="M27:S28"/>
    <mergeCell ref="T27:T28"/>
    <mergeCell ref="B29:C29"/>
    <mergeCell ref="D29:E29"/>
    <mergeCell ref="K29:L29"/>
    <mergeCell ref="B30:C30"/>
    <mergeCell ref="D30:E30"/>
    <mergeCell ref="K30:L30"/>
    <mergeCell ref="B31:S32"/>
    <mergeCell ref="T31:T32"/>
    <mergeCell ref="B33:S33"/>
    <mergeCell ref="B34:G35"/>
    <mergeCell ref="H34:L35"/>
    <mergeCell ref="M34:S35"/>
    <mergeCell ref="T34:T35"/>
    <mergeCell ref="B36:C36"/>
    <mergeCell ref="D36:E36"/>
    <mergeCell ref="K36:L36"/>
    <mergeCell ref="B37:C37"/>
    <mergeCell ref="D37:E37"/>
    <mergeCell ref="K37:L37"/>
    <mergeCell ref="B42:G42"/>
    <mergeCell ref="H41:L42"/>
    <mergeCell ref="M41:S42"/>
    <mergeCell ref="T41:T42"/>
    <mergeCell ref="B38:S39"/>
    <mergeCell ref="T38:T39"/>
    <mergeCell ref="B40:S40"/>
    <mergeCell ref="B41:G41"/>
    <mergeCell ref="B43:C43"/>
    <mergeCell ref="D43:E43"/>
    <mergeCell ref="K43:L43"/>
    <mergeCell ref="B44:C44"/>
    <mergeCell ref="D44:E44"/>
    <mergeCell ref="K44:L44"/>
    <mergeCell ref="T45:T46"/>
    <mergeCell ref="B47:S47"/>
    <mergeCell ref="B48:G49"/>
    <mergeCell ref="H48:L49"/>
    <mergeCell ref="M48:S49"/>
    <mergeCell ref="T48:T49"/>
    <mergeCell ref="K50:L50"/>
    <mergeCell ref="B51:C51"/>
    <mergeCell ref="D51:E51"/>
    <mergeCell ref="K51:L51"/>
    <mergeCell ref="B45:S46"/>
    <mergeCell ref="B50:C50"/>
    <mergeCell ref="D50:E50"/>
    <mergeCell ref="T52:T53"/>
    <mergeCell ref="B54:S54"/>
    <mergeCell ref="B55:G56"/>
    <mergeCell ref="H55:L56"/>
    <mergeCell ref="M55:S56"/>
    <mergeCell ref="T55:T56"/>
    <mergeCell ref="A63:A64"/>
    <mergeCell ref="J63:J64"/>
    <mergeCell ref="O63:R64"/>
    <mergeCell ref="J61:J62"/>
    <mergeCell ref="K61:L62"/>
    <mergeCell ref="M61:M62"/>
    <mergeCell ref="N61:N62"/>
    <mergeCell ref="A61:A62"/>
    <mergeCell ref="D61:E62"/>
    <mergeCell ref="F61:F62"/>
    <mergeCell ref="G65:G66"/>
    <mergeCell ref="K65:L66"/>
    <mergeCell ref="J65:J66"/>
    <mergeCell ref="S65:S66"/>
    <mergeCell ref="M65:N66"/>
    <mergeCell ref="N72:O72"/>
    <mergeCell ref="C72:E72"/>
    <mergeCell ref="A9:A10"/>
    <mergeCell ref="A12:A13"/>
    <mergeCell ref="A16:A17"/>
    <mergeCell ref="A19:A20"/>
    <mergeCell ref="A23:A24"/>
    <mergeCell ref="A25:A26"/>
    <mergeCell ref="A69:B69"/>
    <mergeCell ref="A70:B70"/>
    <mergeCell ref="B61:C62"/>
    <mergeCell ref="G61:G62"/>
    <mergeCell ref="C69:G69"/>
    <mergeCell ref="A1:T1"/>
    <mergeCell ref="A3:H3"/>
    <mergeCell ref="J3:T3"/>
    <mergeCell ref="T5:T8"/>
    <mergeCell ref="A5:A8"/>
    <mergeCell ref="K5:L8"/>
    <mergeCell ref="K60:L60"/>
    <mergeCell ref="K57:L57"/>
    <mergeCell ref="B58:C58"/>
    <mergeCell ref="D58:E58"/>
    <mergeCell ref="K58:L58"/>
    <mergeCell ref="K59:L59"/>
    <mergeCell ref="B60:C60"/>
    <mergeCell ref="B57:C57"/>
    <mergeCell ref="A27:A28"/>
    <mergeCell ref="A41:A42"/>
    <mergeCell ref="A31:A32"/>
    <mergeCell ref="A34:A35"/>
    <mergeCell ref="A38:A39"/>
    <mergeCell ref="A45:A46"/>
    <mergeCell ref="A48:A49"/>
    <mergeCell ref="A52:A53"/>
    <mergeCell ref="I61:I62"/>
    <mergeCell ref="B59:C59"/>
    <mergeCell ref="D59:E59"/>
    <mergeCell ref="D57:E57"/>
    <mergeCell ref="A55:A56"/>
    <mergeCell ref="B52:S53"/>
    <mergeCell ref="D60:E60"/>
    <mergeCell ref="O61:R62"/>
    <mergeCell ref="A65:A66"/>
    <mergeCell ref="A75:H75"/>
    <mergeCell ref="D65:E66"/>
    <mergeCell ref="F65:F66"/>
    <mergeCell ref="H67:O68"/>
    <mergeCell ref="H69:O69"/>
    <mergeCell ref="H70:O70"/>
    <mergeCell ref="A71:B71"/>
    <mergeCell ref="C71:G71"/>
    <mergeCell ref="H71:O71"/>
    <mergeCell ref="S61:S62"/>
    <mergeCell ref="T61:T62"/>
    <mergeCell ref="A74:H74"/>
    <mergeCell ref="H61:H62"/>
    <mergeCell ref="B63:C64"/>
    <mergeCell ref="D63:E64"/>
    <mergeCell ref="F63:F64"/>
    <mergeCell ref="G63:G64"/>
    <mergeCell ref="A67:B68"/>
    <mergeCell ref="C70:G70"/>
    <mergeCell ref="H63:I64"/>
    <mergeCell ref="H65:I66"/>
    <mergeCell ref="S63:S64"/>
    <mergeCell ref="T63:T64"/>
    <mergeCell ref="L63:L64"/>
    <mergeCell ref="C67:G68"/>
    <mergeCell ref="O65:R66"/>
    <mergeCell ref="T65:T66"/>
    <mergeCell ref="B65:C66"/>
    <mergeCell ref="M63:N64"/>
  </mergeCells>
  <printOptions/>
  <pageMargins left="0.31496062992125984" right="0.31496062992125984" top="0.18" bottom="0.1968503937007874" header="8.05" footer="0.15748031496062992"/>
  <pageSetup horizontalDpi="600" verticalDpi="600" orientation="landscape" paperSize="9" scale="75" r:id="rId1"/>
  <rowBreaks count="1" manualBreakCount="1">
    <brk id="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2013-05-22T05:25:05Z</cp:lastPrinted>
  <dcterms:created xsi:type="dcterms:W3CDTF">2009-10-23T03:44:58Z</dcterms:created>
  <dcterms:modified xsi:type="dcterms:W3CDTF">2013-05-22T05:25:06Z</dcterms:modified>
  <cp:category/>
  <cp:version/>
  <cp:contentType/>
  <cp:contentStatus/>
</cp:coreProperties>
</file>